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6215" windowHeight="11640"/>
  </bookViews>
  <sheets>
    <sheet name="Sheet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5" i="1" l="1"/>
  <c r="C9" i="1"/>
  <c r="C10" i="1"/>
  <c r="C11" i="1"/>
  <c r="C12" i="1"/>
  <c r="C13" i="1"/>
  <c r="C14" i="1"/>
  <c r="C16" i="1"/>
  <c r="C17" i="1"/>
  <c r="C18" i="1"/>
  <c r="C19" i="1"/>
  <c r="C20" i="1"/>
  <c r="I10" i="1"/>
  <c r="F9" i="1"/>
  <c r="F20" i="1"/>
  <c r="F11" i="1"/>
  <c r="F12" i="1"/>
  <c r="F13" i="1"/>
  <c r="F14" i="1"/>
  <c r="F15" i="1"/>
  <c r="F16" i="1"/>
  <c r="F17" i="1"/>
  <c r="F18" i="1"/>
  <c r="F19" i="1"/>
  <c r="F10" i="1"/>
  <c r="G9" i="1"/>
  <c r="L9" i="1"/>
  <c r="I11" i="1"/>
  <c r="I12" i="1"/>
  <c r="I13" i="1"/>
  <c r="I14" i="1"/>
  <c r="I15" i="1"/>
  <c r="I16" i="1"/>
  <c r="I17" i="1"/>
  <c r="I18" i="1"/>
  <c r="I19" i="1"/>
  <c r="I20" i="1"/>
  <c r="J9" i="1" l="1"/>
  <c r="I9" i="1"/>
  <c r="H9" i="1"/>
  <c r="K9" i="1" l="1"/>
  <c r="D9" i="1"/>
</calcChain>
</file>

<file path=xl/sharedStrings.xml><?xml version="1.0" encoding="utf-8"?>
<sst xmlns="http://schemas.openxmlformats.org/spreadsheetml/2006/main" count="36" uniqueCount="36">
  <si>
    <t>(Dự toán trình Hội đồng nhân dân)</t>
  </si>
  <si>
    <t>Đơn vị: Triệu đồng</t>
  </si>
  <si>
    <t>STT</t>
  </si>
  <si>
    <t>TỔNG SỐ</t>
  </si>
  <si>
    <t>Tên đơn vị</t>
  </si>
  <si>
    <t>Tổng số</t>
  </si>
  <si>
    <t>Biểu số 43/CK-NSNN</t>
  </si>
  <si>
    <t>UBND TỈNH TIỀN GIANG</t>
  </si>
  <si>
    <t>Bổ sung vốn đầu tư XDCB</t>
  </si>
  <si>
    <t>Bổ sung để thực hiện cải cách tiền lương</t>
  </si>
  <si>
    <t>Bổ sung vốn sự nghiệp thực hiện các chế độ, chính sách, nhiệm vụ (từ nguồn TWBS)</t>
  </si>
  <si>
    <t xml:space="preserve">Tổng </t>
  </si>
  <si>
    <t xml:space="preserve"> Kinh phí thực hiện nhiệm vụ đảm bảo trật tự ATGT</t>
  </si>
  <si>
    <t>A</t>
  </si>
  <si>
    <t>B</t>
  </si>
  <si>
    <t>Thành phố Mỹ Tho</t>
  </si>
  <si>
    <t>Thị xã Cai Lậy</t>
  </si>
  <si>
    <t>Huyện Cái Bè</t>
  </si>
  <si>
    <t>Huyện Cai Lậy</t>
  </si>
  <si>
    <t>Huyện Châu Thành</t>
  </si>
  <si>
    <t>Huyện Chợ Gạo</t>
  </si>
  <si>
    <t>Huyện Gò Công Tây</t>
  </si>
  <si>
    <t>Huyện Gò Công Đông</t>
  </si>
  <si>
    <t>Huyện Tân Phước</t>
  </si>
  <si>
    <t>Huyện Tân Phú Đông</t>
  </si>
  <si>
    <t>Bổ sung có mục tiêu thực hiện các Chương trình mục tiêu quốc gia (từ nguồn TWBS)</t>
  </si>
  <si>
    <t>Kinh phí sự nghiệp</t>
  </si>
  <si>
    <t>Vốn đầu tư phát triển</t>
  </si>
  <si>
    <t>Tổng</t>
  </si>
  <si>
    <t>6=7+8</t>
  </si>
  <si>
    <t>Bổ sung để NSĐP đảm bảo mặt bằng chi NSĐP</t>
  </si>
  <si>
    <t>Thành phố Gò Công</t>
  </si>
  <si>
    <t>3=4+5</t>
  </si>
  <si>
    <t>Kinh phí hỗ trợ địa phương sản xuất lúa</t>
  </si>
  <si>
    <t>1=2+3+6+9</t>
  </si>
  <si>
    <t>DỰ TOÁN CHI BỔ SUNG CÓ MỤC TIÊU TỪ NGÂN SÁCH CẤP TỈNH CHO NGÂN SÁCH TỪNG HUYỆN NĂM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</si>
</sst>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#;\-#,###;&quot;&quot;;_(@_)"/>
  </numFmts>
  <fonts count="18" x14ac:knownFonts="1">
    <font>
      <sz val="11"/>
      <color theme="1"/>
      <name val="Calibri"/>
      <family val="2"/>
      <scheme val="minor"/>
    </font>
    <font>
      <sz val="12"/>
      <name val=".VnArial Narrow"/>
      <family val="2"/>
    </font>
    <font>
      <sz val="12"/>
      <name val=".VnArial Narrow"/>
      <family val="2"/>
    </font>
    <font>
      <sz val="12"/>
      <name val=".VnTime"/>
      <family val="2"/>
    </font>
    <font>
      <sz val="10"/>
      <name val="Arial"/>
      <family val="2"/>
      <charset val="163"/>
    </font>
    <font>
      <sz val="13"/>
      <name val=".VnTime"/>
      <family val="2"/>
    </font>
    <font>
      <sz val="11"/>
      <name val="Times New Roman"/>
      <family val="1"/>
      <charset val="163"/>
    </font>
    <font>
      <sz val="11"/>
      <color theme="1"/>
      <name val="Calibri"/>
      <family val="2"/>
      <charset val="163"/>
      <scheme val="minor"/>
    </font>
    <font>
      <b/>
      <sz val="12"/>
      <color rgb="FF000000"/>
      <name val="Times New Roman"/>
      <family val="1"/>
    </font>
    <font>
      <sz val="12"/>
      <color theme="1"/>
      <name val="Times New Roman"/>
      <family val="1"/>
    </font>
    <font>
      <i/>
      <sz val="12"/>
      <color rgb="FF000000"/>
      <name val="Times New Roman"/>
      <family val="1"/>
    </font>
    <font>
      <i/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  <font>
      <i/>
      <sz val="10"/>
      <color theme="1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b/>
      <sz val="11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3" fillId="0" borderId="0"/>
    <xf numFmtId="0" fontId="4" fillId="0" borderId="0"/>
    <xf numFmtId="0" fontId="2" fillId="0" borderId="0"/>
    <xf numFmtId="0" fontId="7" fillId="0" borderId="0"/>
    <xf numFmtId="0" fontId="3" fillId="0" borderId="0"/>
    <xf numFmtId="0" fontId="6" fillId="0" borderId="0"/>
    <xf numFmtId="0" fontId="1" fillId="0" borderId="0"/>
  </cellStyleXfs>
  <cellXfs count="34">
    <xf numFmtId="0" fontId="0" fillId="0" borderId="0" xfId="0"/>
    <xf numFmtId="0" fontId="8" fillId="0" borderId="0" xfId="0" applyFont="1" applyAlignment="1">
      <alignment horizontal="right" vertical="center" wrapText="1"/>
    </xf>
    <xf numFmtId="0" fontId="9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horizontal="right" vertical="center" wrapText="1"/>
    </xf>
    <xf numFmtId="3" fontId="12" fillId="0" borderId="2" xfId="0" applyNumberFormat="1" applyFont="1" applyBorder="1" applyAlignment="1">
      <alignment horizontal="center" vertical="center" wrapText="1"/>
    </xf>
    <xf numFmtId="3" fontId="13" fillId="0" borderId="2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3" fontId="12" fillId="0" borderId="5" xfId="0" applyNumberFormat="1" applyFont="1" applyBorder="1" applyAlignment="1">
      <alignment horizontal="center" wrapText="1"/>
    </xf>
    <xf numFmtId="3" fontId="12" fillId="0" borderId="5" xfId="0" applyNumberFormat="1" applyFont="1" applyBorder="1" applyAlignment="1">
      <alignment wrapText="1"/>
    </xf>
    <xf numFmtId="3" fontId="15" fillId="0" borderId="6" xfId="0" applyNumberFormat="1" applyFont="1" applyBorder="1" applyAlignment="1">
      <alignment horizontal="center" wrapText="1"/>
    </xf>
    <xf numFmtId="3" fontId="16" fillId="0" borderId="6" xfId="0" applyNumberFormat="1" applyFont="1" applyBorder="1"/>
    <xf numFmtId="3" fontId="15" fillId="0" borderId="6" xfId="0" applyNumberFormat="1" applyFont="1" applyBorder="1" applyAlignment="1">
      <alignment wrapText="1"/>
    </xf>
    <xf numFmtId="3" fontId="15" fillId="0" borderId="6" xfId="0" applyNumberFormat="1" applyFont="1" applyBorder="1"/>
    <xf numFmtId="3" fontId="15" fillId="0" borderId="7" xfId="0" applyNumberFormat="1" applyFont="1" applyBorder="1" applyAlignment="1">
      <alignment horizontal="center" wrapText="1"/>
    </xf>
    <xf numFmtId="3" fontId="15" fillId="0" borderId="7" xfId="0" applyNumberFormat="1" applyFont="1" applyBorder="1" applyAlignment="1">
      <alignment wrapText="1"/>
    </xf>
    <xf numFmtId="3" fontId="15" fillId="0" borderId="7" xfId="0" applyNumberFormat="1" applyFont="1" applyBorder="1"/>
    <xf numFmtId="3" fontId="12" fillId="0" borderId="4" xfId="0" applyNumberFormat="1" applyFont="1" applyBorder="1" applyAlignment="1">
      <alignment horizontal="center" vertical="center" wrapText="1"/>
    </xf>
    <xf numFmtId="3" fontId="12" fillId="0" borderId="4" xfId="0" applyNumberFormat="1" applyFont="1" applyBorder="1" applyAlignment="1">
      <alignment horizontal="center" vertical="center" wrapText="1"/>
    </xf>
    <xf numFmtId="3" fontId="12" fillId="0" borderId="2" xfId="0" applyNumberFormat="1" applyFont="1" applyBorder="1" applyAlignment="1">
      <alignment horizontal="center" vertical="center" wrapText="1"/>
    </xf>
    <xf numFmtId="3" fontId="12" fillId="0" borderId="10" xfId="0" applyNumberFormat="1" applyFont="1" applyBorder="1" applyAlignment="1">
      <alignment horizontal="center" vertical="center" wrapText="1"/>
    </xf>
    <xf numFmtId="3" fontId="12" fillId="0" borderId="4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right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right" vertical="center" wrapText="1"/>
    </xf>
    <xf numFmtId="0" fontId="10" fillId="0" borderId="0" xfId="0" applyFont="1" applyBorder="1" applyAlignment="1">
      <alignment horizontal="right" vertical="center" wrapText="1"/>
    </xf>
    <xf numFmtId="3" fontId="12" fillId="0" borderId="2" xfId="0" applyNumberFormat="1" applyFont="1" applyBorder="1" applyAlignment="1">
      <alignment horizontal="center" vertical="center" wrapText="1"/>
    </xf>
    <xf numFmtId="3" fontId="17" fillId="0" borderId="3" xfId="0" applyNumberFormat="1" applyFont="1" applyBorder="1" applyAlignment="1">
      <alignment horizontal="center" vertical="center" wrapText="1"/>
    </xf>
    <xf numFmtId="3" fontId="17" fillId="0" borderId="4" xfId="0" applyNumberFormat="1" applyFont="1" applyBorder="1" applyAlignment="1">
      <alignment horizontal="center" vertical="center" wrapText="1"/>
    </xf>
    <xf numFmtId="3" fontId="12" fillId="0" borderId="8" xfId="0" applyNumberFormat="1" applyFont="1" applyBorder="1" applyAlignment="1">
      <alignment horizontal="center" vertical="center" wrapText="1"/>
    </xf>
    <xf numFmtId="3" fontId="12" fillId="0" borderId="9" xfId="0" applyNumberFormat="1" applyFont="1" applyBorder="1" applyAlignment="1">
      <alignment horizontal="center" vertical="center" wrapText="1"/>
    </xf>
    <xf numFmtId="3" fontId="12" fillId="0" borderId="11" xfId="0" applyNumberFormat="1" applyFont="1" applyBorder="1" applyAlignment="1">
      <alignment horizontal="center" vertical="center" wrapText="1"/>
    </xf>
  </cellXfs>
  <cellStyles count="11">
    <cellStyle name="Comma 2" xfId="1"/>
    <cellStyle name="Currency 2" xfId="2"/>
    <cellStyle name="HAI" xfId="3"/>
    <cellStyle name="Normal" xfId="0" builtinId="0"/>
    <cellStyle name="Normal 2" xfId="4"/>
    <cellStyle name="Normal 3" xfId="5"/>
    <cellStyle name="Normal 4" xfId="6"/>
    <cellStyle name="Normal 5" xfId="7"/>
    <cellStyle name="Normal 6" xfId="8"/>
    <cellStyle name="Normal 7" xfId="9"/>
    <cellStyle name="Normal 8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K7" sqref="K7"/>
    </sheetView>
  </sheetViews>
  <sheetFormatPr defaultColWidth="9.140625" defaultRowHeight="15.75" x14ac:dyDescent="0.25"/>
  <cols>
    <col min="1" max="1" width="6.140625" style="2" customWidth="1"/>
    <col min="2" max="2" width="25.28515625" style="2" customWidth="1"/>
    <col min="3" max="4" width="14.42578125" style="2" customWidth="1"/>
    <col min="5" max="5" width="14.42578125" style="2" hidden="1" customWidth="1"/>
    <col min="6" max="8" width="11.85546875" style="2" customWidth="1"/>
    <col min="9" max="9" width="11.140625" style="2" customWidth="1"/>
    <col min="10" max="11" width="11.85546875" style="2" customWidth="1"/>
    <col min="12" max="12" width="11.140625" style="2" customWidth="1"/>
    <col min="13" max="16384" width="9.140625" style="2"/>
  </cols>
  <sheetData>
    <row r="1" spans="1:12" ht="15" customHeight="1" x14ac:dyDescent="0.25">
      <c r="A1" s="1"/>
      <c r="F1" s="22" t="s">
        <v>6</v>
      </c>
      <c r="G1" s="22"/>
      <c r="H1" s="22"/>
      <c r="I1" s="22"/>
      <c r="J1" s="22"/>
      <c r="K1" s="22"/>
      <c r="L1" s="22"/>
    </row>
    <row r="2" spans="1:12" ht="20.25" customHeight="1" x14ac:dyDescent="0.25">
      <c r="A2" s="23" t="s">
        <v>7</v>
      </c>
      <c r="B2" s="23"/>
    </row>
    <row r="3" spans="1:12" ht="31.5" customHeight="1" x14ac:dyDescent="0.25">
      <c r="A3" s="24" t="s">
        <v>35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</row>
    <row r="4" spans="1:12" s="3" customFormat="1" ht="15" customHeight="1" x14ac:dyDescent="0.25">
      <c r="A4" s="25" t="s">
        <v>0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</row>
    <row r="5" spans="1:12" ht="15" customHeight="1" x14ac:dyDescent="0.25">
      <c r="A5" s="4"/>
      <c r="F5" s="26" t="s">
        <v>1</v>
      </c>
      <c r="G5" s="26"/>
      <c r="H5" s="26"/>
      <c r="I5" s="27"/>
      <c r="J5" s="27"/>
      <c r="K5" s="27"/>
      <c r="L5" s="26"/>
    </row>
    <row r="6" spans="1:12" ht="63" customHeight="1" x14ac:dyDescent="0.25">
      <c r="A6" s="28" t="s">
        <v>2</v>
      </c>
      <c r="B6" s="28" t="s">
        <v>4</v>
      </c>
      <c r="C6" s="28" t="s">
        <v>5</v>
      </c>
      <c r="D6" s="28" t="s">
        <v>8</v>
      </c>
      <c r="E6" s="29" t="s">
        <v>9</v>
      </c>
      <c r="F6" s="31" t="s">
        <v>10</v>
      </c>
      <c r="G6" s="32"/>
      <c r="H6" s="32"/>
      <c r="I6" s="33" t="s">
        <v>25</v>
      </c>
      <c r="J6" s="33"/>
      <c r="K6" s="33"/>
      <c r="L6" s="20" t="s">
        <v>30</v>
      </c>
    </row>
    <row r="7" spans="1:12" ht="101.25" customHeight="1" x14ac:dyDescent="0.25">
      <c r="A7" s="28"/>
      <c r="B7" s="28"/>
      <c r="C7" s="28"/>
      <c r="D7" s="28"/>
      <c r="E7" s="30"/>
      <c r="F7" s="5" t="s">
        <v>11</v>
      </c>
      <c r="G7" s="19" t="s">
        <v>12</v>
      </c>
      <c r="H7" s="19" t="s">
        <v>33</v>
      </c>
      <c r="I7" s="18" t="s">
        <v>28</v>
      </c>
      <c r="J7" s="18" t="s">
        <v>27</v>
      </c>
      <c r="K7" s="17" t="s">
        <v>26</v>
      </c>
      <c r="L7" s="21"/>
    </row>
    <row r="8" spans="1:12" s="7" customFormat="1" ht="14.25" x14ac:dyDescent="0.25">
      <c r="A8" s="5" t="s">
        <v>13</v>
      </c>
      <c r="B8" s="5" t="s">
        <v>14</v>
      </c>
      <c r="C8" s="6" t="s">
        <v>34</v>
      </c>
      <c r="D8" s="6">
        <v>2</v>
      </c>
      <c r="E8" s="6"/>
      <c r="F8" s="6" t="s">
        <v>32</v>
      </c>
      <c r="G8" s="6">
        <v>4</v>
      </c>
      <c r="H8" s="6">
        <v>5</v>
      </c>
      <c r="I8" s="6" t="s">
        <v>29</v>
      </c>
      <c r="J8" s="6">
        <v>7</v>
      </c>
      <c r="K8" s="6">
        <v>8</v>
      </c>
      <c r="L8" s="6">
        <v>9</v>
      </c>
    </row>
    <row r="9" spans="1:12" x14ac:dyDescent="0.2">
      <c r="A9" s="8"/>
      <c r="B9" s="9" t="s">
        <v>3</v>
      </c>
      <c r="C9" s="9">
        <f>SUM(C10:C20)</f>
        <v>623396</v>
      </c>
      <c r="D9" s="9">
        <f t="shared" ref="D9:K9" si="0">SUM(D10:D20)</f>
        <v>128678</v>
      </c>
      <c r="E9" s="9"/>
      <c r="F9" s="9">
        <f>SUM(F10:F20)</f>
        <v>35485</v>
      </c>
      <c r="G9" s="9">
        <f t="shared" ref="G9" si="1">SUM(G10:G20)</f>
        <v>7392</v>
      </c>
      <c r="H9" s="9">
        <f t="shared" si="0"/>
        <v>28093</v>
      </c>
      <c r="I9" s="9">
        <f t="shared" si="0"/>
        <v>175659</v>
      </c>
      <c r="J9" s="9">
        <f t="shared" si="0"/>
        <v>143745</v>
      </c>
      <c r="K9" s="9">
        <f t="shared" si="0"/>
        <v>31914</v>
      </c>
      <c r="L9" s="9">
        <f>SUM(L10:L20)</f>
        <v>283574</v>
      </c>
    </row>
    <row r="10" spans="1:12" s="3" customFormat="1" x14ac:dyDescent="0.25">
      <c r="A10" s="10">
        <v>1</v>
      </c>
      <c r="B10" s="11" t="s">
        <v>15</v>
      </c>
      <c r="C10" s="12">
        <f>D10+F10+I10+L10</f>
        <v>112951</v>
      </c>
      <c r="D10" s="12">
        <v>36104</v>
      </c>
      <c r="E10" s="12"/>
      <c r="F10" s="12">
        <f>G10+H10</f>
        <v>1607</v>
      </c>
      <c r="G10" s="12">
        <v>1607</v>
      </c>
      <c r="H10" s="12">
        <v>0</v>
      </c>
      <c r="I10" s="13">
        <f>J10+K10</f>
        <v>14798</v>
      </c>
      <c r="J10" s="13">
        <v>13015</v>
      </c>
      <c r="K10" s="13">
        <v>1783</v>
      </c>
      <c r="L10" s="12">
        <v>60442</v>
      </c>
    </row>
    <row r="11" spans="1:12" x14ac:dyDescent="0.25">
      <c r="A11" s="10">
        <v>2</v>
      </c>
      <c r="B11" s="11" t="s">
        <v>31</v>
      </c>
      <c r="C11" s="12">
        <f t="shared" ref="C11:C20" si="2">D11+F11+I11+L11</f>
        <v>40074</v>
      </c>
      <c r="D11" s="12">
        <v>12524</v>
      </c>
      <c r="E11" s="12"/>
      <c r="F11" s="12">
        <f t="shared" ref="F11:F19" si="3">G11+H11</f>
        <v>2617</v>
      </c>
      <c r="G11" s="12">
        <v>745</v>
      </c>
      <c r="H11" s="12">
        <v>1872</v>
      </c>
      <c r="I11" s="13">
        <f t="shared" ref="I11:I20" si="4">J11+K11</f>
        <v>4366</v>
      </c>
      <c r="J11" s="13">
        <v>3040</v>
      </c>
      <c r="K11" s="13">
        <v>1326</v>
      </c>
      <c r="L11" s="12">
        <v>20567</v>
      </c>
    </row>
    <row r="12" spans="1:12" x14ac:dyDescent="0.25">
      <c r="A12" s="10">
        <v>3</v>
      </c>
      <c r="B12" s="11" t="s">
        <v>16</v>
      </c>
      <c r="C12" s="12">
        <f t="shared" si="2"/>
        <v>32028</v>
      </c>
      <c r="D12" s="12">
        <v>9092</v>
      </c>
      <c r="E12" s="12"/>
      <c r="F12" s="12">
        <f t="shared" si="3"/>
        <v>2292</v>
      </c>
      <c r="G12" s="12">
        <v>645</v>
      </c>
      <c r="H12" s="12">
        <v>1647</v>
      </c>
      <c r="I12" s="13">
        <f t="shared" si="4"/>
        <v>13248</v>
      </c>
      <c r="J12" s="13">
        <v>10134</v>
      </c>
      <c r="K12" s="13">
        <v>3114</v>
      </c>
      <c r="L12" s="12">
        <v>7396</v>
      </c>
    </row>
    <row r="13" spans="1:12" x14ac:dyDescent="0.25">
      <c r="A13" s="10">
        <v>4</v>
      </c>
      <c r="B13" s="11" t="s">
        <v>17</v>
      </c>
      <c r="C13" s="12">
        <f t="shared" si="2"/>
        <v>54946</v>
      </c>
      <c r="D13" s="12">
        <v>13904</v>
      </c>
      <c r="E13" s="12"/>
      <c r="F13" s="12">
        <f t="shared" si="3"/>
        <v>5559</v>
      </c>
      <c r="G13" s="12">
        <v>726</v>
      </c>
      <c r="H13" s="12">
        <v>4833</v>
      </c>
      <c r="I13" s="13">
        <f t="shared" si="4"/>
        <v>28048</v>
      </c>
      <c r="J13" s="13">
        <v>24322</v>
      </c>
      <c r="K13" s="13">
        <v>3726</v>
      </c>
      <c r="L13" s="12">
        <v>7435</v>
      </c>
    </row>
    <row r="14" spans="1:12" x14ac:dyDescent="0.25">
      <c r="A14" s="10">
        <v>5</v>
      </c>
      <c r="B14" s="11" t="s">
        <v>18</v>
      </c>
      <c r="C14" s="12">
        <f t="shared" si="2"/>
        <v>45326</v>
      </c>
      <c r="D14" s="12">
        <v>8450</v>
      </c>
      <c r="E14" s="12"/>
      <c r="F14" s="12">
        <f t="shared" si="3"/>
        <v>4070</v>
      </c>
      <c r="G14" s="12">
        <v>517</v>
      </c>
      <c r="H14" s="12">
        <v>3553</v>
      </c>
      <c r="I14" s="13">
        <f t="shared" si="4"/>
        <v>19787</v>
      </c>
      <c r="J14" s="13">
        <v>15201</v>
      </c>
      <c r="K14" s="13">
        <v>4586</v>
      </c>
      <c r="L14" s="12">
        <v>13019</v>
      </c>
    </row>
    <row r="15" spans="1:12" x14ac:dyDescent="0.25">
      <c r="A15" s="10">
        <v>6</v>
      </c>
      <c r="B15" s="11" t="s">
        <v>19</v>
      </c>
      <c r="C15" s="12">
        <f>D15+F15+I15+L15</f>
        <v>65024</v>
      </c>
      <c r="D15" s="12">
        <v>13927</v>
      </c>
      <c r="E15" s="12"/>
      <c r="F15" s="12">
        <f t="shared" si="3"/>
        <v>2370</v>
      </c>
      <c r="G15" s="12">
        <v>977</v>
      </c>
      <c r="H15" s="12">
        <v>1393</v>
      </c>
      <c r="I15" s="13">
        <f t="shared" si="4"/>
        <v>22747</v>
      </c>
      <c r="J15" s="13">
        <v>19255</v>
      </c>
      <c r="K15" s="13">
        <v>3492</v>
      </c>
      <c r="L15" s="12">
        <v>25980</v>
      </c>
    </row>
    <row r="16" spans="1:12" x14ac:dyDescent="0.25">
      <c r="A16" s="10">
        <v>7</v>
      </c>
      <c r="B16" s="11" t="s">
        <v>20</v>
      </c>
      <c r="C16" s="12">
        <f t="shared" si="2"/>
        <v>50378</v>
      </c>
      <c r="D16" s="12">
        <v>8781</v>
      </c>
      <c r="E16" s="12"/>
      <c r="F16" s="12">
        <f t="shared" si="3"/>
        <v>1030</v>
      </c>
      <c r="G16" s="12">
        <v>640</v>
      </c>
      <c r="H16" s="12">
        <v>390</v>
      </c>
      <c r="I16" s="13">
        <f t="shared" si="4"/>
        <v>21544</v>
      </c>
      <c r="J16" s="13">
        <v>18241</v>
      </c>
      <c r="K16" s="13">
        <v>3303</v>
      </c>
      <c r="L16" s="12">
        <v>19023</v>
      </c>
    </row>
    <row r="17" spans="1:12" x14ac:dyDescent="0.25">
      <c r="A17" s="10">
        <v>8</v>
      </c>
      <c r="B17" s="11" t="s">
        <v>21</v>
      </c>
      <c r="C17" s="12">
        <f t="shared" si="2"/>
        <v>49478</v>
      </c>
      <c r="D17" s="12">
        <v>7336</v>
      </c>
      <c r="E17" s="12"/>
      <c r="F17" s="12">
        <f t="shared" si="3"/>
        <v>4510</v>
      </c>
      <c r="G17" s="12">
        <v>494</v>
      </c>
      <c r="H17" s="12">
        <v>4016</v>
      </c>
      <c r="I17" s="13">
        <f t="shared" si="4"/>
        <v>16022</v>
      </c>
      <c r="J17" s="13">
        <v>12161</v>
      </c>
      <c r="K17" s="13">
        <v>3861</v>
      </c>
      <c r="L17" s="12">
        <v>21610</v>
      </c>
    </row>
    <row r="18" spans="1:12" x14ac:dyDescent="0.25">
      <c r="A18" s="10">
        <v>9</v>
      </c>
      <c r="B18" s="11" t="s">
        <v>22</v>
      </c>
      <c r="C18" s="12">
        <f t="shared" si="2"/>
        <v>75751</v>
      </c>
      <c r="D18" s="12">
        <v>7931</v>
      </c>
      <c r="E18" s="12"/>
      <c r="F18" s="12">
        <f t="shared" si="3"/>
        <v>4620</v>
      </c>
      <c r="G18" s="12">
        <v>347</v>
      </c>
      <c r="H18" s="12">
        <v>4273</v>
      </c>
      <c r="I18" s="13">
        <f t="shared" si="4"/>
        <v>13628</v>
      </c>
      <c r="J18" s="13">
        <v>11148</v>
      </c>
      <c r="K18" s="13">
        <v>2480</v>
      </c>
      <c r="L18" s="12">
        <v>49572</v>
      </c>
    </row>
    <row r="19" spans="1:12" x14ac:dyDescent="0.25">
      <c r="A19" s="10">
        <v>10</v>
      </c>
      <c r="B19" s="11" t="s">
        <v>23</v>
      </c>
      <c r="C19" s="12">
        <f t="shared" si="2"/>
        <v>60047</v>
      </c>
      <c r="D19" s="12">
        <v>5943</v>
      </c>
      <c r="E19" s="12"/>
      <c r="F19" s="12">
        <f t="shared" si="3"/>
        <v>3535</v>
      </c>
      <c r="G19" s="12">
        <v>512</v>
      </c>
      <c r="H19" s="12">
        <v>3023</v>
      </c>
      <c r="I19" s="13">
        <f t="shared" si="4"/>
        <v>13353</v>
      </c>
      <c r="J19" s="13">
        <v>11148</v>
      </c>
      <c r="K19" s="13">
        <v>2205</v>
      </c>
      <c r="L19" s="12">
        <v>37216</v>
      </c>
    </row>
    <row r="20" spans="1:12" x14ac:dyDescent="0.25">
      <c r="A20" s="10">
        <v>11</v>
      </c>
      <c r="B20" s="11" t="s">
        <v>24</v>
      </c>
      <c r="C20" s="12">
        <f t="shared" si="2"/>
        <v>37393</v>
      </c>
      <c r="D20" s="12">
        <v>4686</v>
      </c>
      <c r="E20" s="12"/>
      <c r="F20" s="12">
        <f>G20+H20</f>
        <v>3275</v>
      </c>
      <c r="G20" s="12">
        <v>182</v>
      </c>
      <c r="H20" s="12">
        <v>3093</v>
      </c>
      <c r="I20" s="13">
        <f t="shared" si="4"/>
        <v>8118</v>
      </c>
      <c r="J20" s="13">
        <v>6080</v>
      </c>
      <c r="K20" s="13">
        <v>2038</v>
      </c>
      <c r="L20" s="12">
        <v>21314</v>
      </c>
    </row>
    <row r="21" spans="1:12" x14ac:dyDescent="0.25">
      <c r="A21" s="14"/>
      <c r="B21" s="15"/>
      <c r="C21" s="14"/>
      <c r="D21" s="14"/>
      <c r="E21" s="14"/>
      <c r="F21" s="14"/>
      <c r="G21" s="14"/>
      <c r="H21" s="14"/>
      <c r="I21" s="16"/>
      <c r="J21" s="16"/>
      <c r="K21" s="16"/>
      <c r="L21" s="14"/>
    </row>
  </sheetData>
  <mergeCells count="13">
    <mergeCell ref="L6:L7"/>
    <mergeCell ref="F1:L1"/>
    <mergeCell ref="A2:B2"/>
    <mergeCell ref="A3:L3"/>
    <mergeCell ref="A4:L4"/>
    <mergeCell ref="F5:L5"/>
    <mergeCell ref="A6:A7"/>
    <mergeCell ref="B6:B7"/>
    <mergeCell ref="C6:C7"/>
    <mergeCell ref="D6:D7"/>
    <mergeCell ref="E6:E7"/>
    <mergeCell ref="F6:H6"/>
    <mergeCell ref="I6:K6"/>
  </mergeCells>
  <pageMargins left="0.7" right="0.7" top="0.75" bottom="0.75" header="0.3" footer="0.3"/>
  <pageSetup paperSize="9" scale="9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3CE0458-496A-4647-83C1-042E031A159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0E501A7-B2D1-4B2B-85DB-62FF0C6F3AE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Quang Lương Xuân</dc:creator>
  <cp:lastModifiedBy>tranthikimtuyen</cp:lastModifiedBy>
  <cp:lastPrinted>2024-11-14T07:51:17Z</cp:lastPrinted>
  <dcterms:created xsi:type="dcterms:W3CDTF">2018-08-22T07:49:45Z</dcterms:created>
  <dcterms:modified xsi:type="dcterms:W3CDTF">2024-11-14T07:51:30Z</dcterms:modified>
</cp:coreProperties>
</file>